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F195" i="1"/>
  <c r="H195" i="1"/>
  <c r="I195" i="1"/>
  <c r="J195" i="1"/>
  <c r="J176" i="1"/>
  <c r="I176" i="1"/>
  <c r="H176" i="1"/>
  <c r="G176" i="1"/>
  <c r="F176" i="1"/>
  <c r="J157" i="1"/>
  <c r="I157" i="1"/>
  <c r="H157" i="1"/>
  <c r="F157" i="1"/>
  <c r="G157" i="1"/>
  <c r="J138" i="1"/>
  <c r="I138" i="1"/>
  <c r="F138" i="1"/>
  <c r="G138" i="1"/>
  <c r="H138" i="1"/>
  <c r="J119" i="1"/>
  <c r="I119" i="1"/>
  <c r="H119" i="1"/>
  <c r="G119" i="1"/>
  <c r="F119" i="1"/>
  <c r="G100" i="1"/>
  <c r="J100" i="1"/>
  <c r="I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<sst xmlns="http://schemas.openxmlformats.org/spreadsheetml/2006/main" count="298" uniqueCount="83">
  <si>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</si>
  <si>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</si>
  <si>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</si>
  <si>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</si>
  <si>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</si>
  <si>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</si>
  <si>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</si>
  <si>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</si>
  <si>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</si>
  <si>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</si>
  <si>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</si>
  <si>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</si>
  <si>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</si>
  <si>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</si>
  <si>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</si>
  <si>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</si>
  <si>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</si>
  <si>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</si>
  <si>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</si>
  <si>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</si>
  <si>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</si>
  <si>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</si>
  <si>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</si>
  <si>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</si>
  <si>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</si>
  <si>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</si>
  <si>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</si>
  <si>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</si>
  <si>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</si>
  <si>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</si>
  <si>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</si>
  <si>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</si>
  <si>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</si>
  <si>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</si>
  <si>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</si>
  <si>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</si>
  <si>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</si>
  <si>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</si>
  <si>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</si>
  <si>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Раевнина Л.А.</t>
  </si>
  <si>
    <t>Директор МОУ СОШ с. Донгуз</t>
  </si>
  <si>
    <t>МОУ СОШ с. Донгуз</t>
  </si>
  <si>
    <t>Макаронные изделия отварные с маслом и сахаром</t>
  </si>
  <si>
    <t>Кофейный напиток с молоком</t>
  </si>
  <si>
    <t>Каша гречневая рассыпчатая</t>
  </si>
  <si>
    <t>Макаронные изделия отварные с маслом</t>
  </si>
  <si>
    <t>Чай с сахаром</t>
  </si>
  <si>
    <t>Кисель</t>
  </si>
  <si>
    <t>Салат из свеклы с зеленым горошком</t>
  </si>
  <si>
    <t>Пюре из картофеля</t>
  </si>
  <si>
    <t>Каша молочная "Дружба"</t>
  </si>
  <si>
    <t>Суп с макаронными изделиями с мясом курицы</t>
  </si>
  <si>
    <t>Плов из курицы</t>
  </si>
  <si>
    <t>Щи из свежей капусты с мясом курицы</t>
  </si>
  <si>
    <t>Каша гороховая</t>
  </si>
  <si>
    <t>Каша гречневая с маслом и сахаром</t>
  </si>
  <si>
    <t>Салат овощной с кукурузой</t>
  </si>
  <si>
    <t>Суп молочный с макаронными изделиями</t>
  </si>
  <si>
    <t>Какао с молоком</t>
  </si>
  <si>
    <t>Суп картофельный с мясом курицы</t>
  </si>
  <si>
    <t>Сладкое</t>
  </si>
  <si>
    <t>Булка сдобная</t>
  </si>
  <si>
    <t>Хлеб пшеничный порционный</t>
  </si>
  <si>
    <t>Суп рисовый с курицей</t>
  </si>
  <si>
    <t>Куры тушеные с овощным соусом</t>
  </si>
  <si>
    <t xml:space="preserve">Каша молочная пшенная </t>
  </si>
  <si>
    <t>Тефтели мясные с овощами</t>
  </si>
  <si>
    <t>Каша  рисовая вязкая</t>
  </si>
  <si>
    <t>Бутерброд с маслом</t>
  </si>
  <si>
    <t>Каша  манная жидкая</t>
  </si>
  <si>
    <t>Рыба тушеная в томате  с овощами</t>
  </si>
  <si>
    <t xml:space="preserve">Котлета </t>
  </si>
  <si>
    <t>Суп гороховый с мясом курицы</t>
  </si>
  <si>
    <t>Борщ с фасолью с мясом курицы</t>
  </si>
  <si>
    <t>Куры тушеные в  овощном соусом</t>
  </si>
  <si>
    <t>Печенье к чаю</t>
  </si>
  <si>
    <t>Хлеб ржано - пшеничный</t>
  </si>
  <si>
    <t>203 -А</t>
  </si>
  <si>
    <t>Куры тушеные в  овощном соусе</t>
  </si>
  <si>
    <t>Компот из смеси сухофруктов</t>
  </si>
  <si>
    <t>181 - А</t>
  </si>
  <si>
    <t>Каша  рассыпчатая гречневая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</si>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</sst>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I109" sqref="I1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7.51</v>
      </c>
      <c r="H6" s="40">
        <v>7.28</v>
      </c>
      <c r="I6" s="40">
        <v>59.55</v>
      </c>
      <c r="J6" s="40">
        <v>333.99</v>
      </c>
      <c r="K6" s="41">
        <v>203</v>
      </c>
      <c r="L6" s="40">
        <v>17.309999999999999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3.21</v>
      </c>
      <c r="H8" s="43">
        <v>3.1</v>
      </c>
      <c r="I8" s="43">
        <v>21.16</v>
      </c>
      <c r="J8" s="43">
        <v>126.19</v>
      </c>
      <c r="K8" s="44">
        <v>379</v>
      </c>
      <c r="L8" s="43">
        <v>17.28</v>
      </c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50</v>
      </c>
      <c r="G9" s="43">
        <v>3.82</v>
      </c>
      <c r="H9" s="43">
        <v>0.3</v>
      </c>
      <c r="I9" s="43">
        <v>25.09</v>
      </c>
      <c r="J9" s="43">
        <v>118.41</v>
      </c>
      <c r="K9" s="44"/>
      <c r="L9" s="43">
        <v>2.92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60</v>
      </c>
      <c r="E11" s="42" t="s">
        <v>61</v>
      </c>
      <c r="F11" s="43">
        <v>50</v>
      </c>
      <c r="G11" s="43">
        <v>3.69</v>
      </c>
      <c r="H11" s="43">
        <v>2.57</v>
      </c>
      <c r="I11" s="43">
        <v>26.04</v>
      </c>
      <c r="J11" s="43">
        <v>142.59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18.23</v>
      </c>
      <c r="H13" s="19">
        <f t="shared" si="0"/>
        <v>13.250000000000002</v>
      </c>
      <c r="I13" s="19">
        <f t="shared" si="0"/>
        <v>131.84</v>
      </c>
      <c r="J13" s="19">
        <f t="shared" si="0"/>
        <v>721.18000000000006</v>
      </c>
      <c r="K13" s="25"/>
      <c r="L13" s="19">
        <f t="shared" ref="L13" si="1">SUM(L6:L12)</f>
        <v>37.510000000000005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7.36</v>
      </c>
      <c r="H15" s="43">
        <v>3.68</v>
      </c>
      <c r="I15" s="43">
        <v>9.68</v>
      </c>
      <c r="J15" s="43">
        <v>101.6</v>
      </c>
      <c r="K15" s="44">
        <v>1</v>
      </c>
      <c r="L15" s="43">
        <v>21.94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15.98</v>
      </c>
      <c r="H16" s="43">
        <v>21.87</v>
      </c>
      <c r="I16" s="43">
        <v>6.28</v>
      </c>
      <c r="J16" s="43">
        <v>286.27</v>
      </c>
      <c r="K16" s="44">
        <v>290</v>
      </c>
      <c r="L16" s="43">
        <v>36.49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4.8</v>
      </c>
      <c r="H17" s="43">
        <v>1.53</v>
      </c>
      <c r="I17" s="43">
        <v>35</v>
      </c>
      <c r="J17" s="43">
        <v>127</v>
      </c>
      <c r="K17" s="44">
        <v>181</v>
      </c>
      <c r="L17" s="43">
        <v>15.21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3.75</v>
      </c>
      <c r="H18" s="43">
        <v>3.69</v>
      </c>
      <c r="I18" s="43">
        <v>24.32</v>
      </c>
      <c r="J18" s="43">
        <v>146.82</v>
      </c>
      <c r="K18" s="44">
        <v>382</v>
      </c>
      <c r="L18" s="43">
        <v>15.96</v>
      </c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/>
      <c r="L19" s="43">
        <v>2.92</v>
      </c>
    </row>
    <row r="20" spans="1:12" ht="15" x14ac:dyDescent="0.25">
      <c r="A20" s="23"/>
      <c r="B20" s="15"/>
      <c r="C20" s="11"/>
      <c r="D20" s="7" t="s">
        <v>32</v>
      </c>
      <c r="E20" s="42" t="s">
        <v>76</v>
      </c>
      <c r="F20" s="43">
        <v>50</v>
      </c>
      <c r="G20" s="43">
        <v>3.31</v>
      </c>
      <c r="H20" s="43">
        <v>0.44</v>
      </c>
      <c r="I20" s="43">
        <v>21.2</v>
      </c>
      <c r="J20" s="43">
        <v>101.98</v>
      </c>
      <c r="K20" s="44"/>
      <c r="L20" s="43">
        <v>4.38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39.020000000000003</v>
      </c>
      <c r="H23" s="19">
        <f t="shared" si="2"/>
        <v>31.520000000000003</v>
      </c>
      <c r="I23" s="19">
        <f t="shared" si="2"/>
        <v>121.57000000000001</v>
      </c>
      <c r="J23" s="19">
        <f t="shared" si="2"/>
        <v>882.08</v>
      </c>
      <c r="K23" s="25"/>
      <c r="L23" s="19">
        <f t="shared" ref="L23" si="3">SUM(L14:L22)</f>
        <v>96.90000000000002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57.25</v>
      </c>
      <c r="H24" s="32">
        <f t="shared" si="4"/>
        <v>44.77</v>
      </c>
      <c r="I24" s="32">
        <f t="shared" si="4"/>
        <v>253.41000000000003</v>
      </c>
      <c r="J24" s="32">
        <f t="shared" si="4"/>
        <v>1603.2600000000002</v>
      </c>
      <c r="K24" s="32"/>
      <c r="L24" s="32">
        <f t="shared" ref="L24" si="5">L13+L23</f>
        <v>134.41000000000003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7.28</v>
      </c>
      <c r="H25" s="40">
        <v>12.15</v>
      </c>
      <c r="I25" s="40">
        <v>37.49</v>
      </c>
      <c r="J25" s="40">
        <v>289.18</v>
      </c>
      <c r="K25" s="41">
        <v>175</v>
      </c>
      <c r="L25" s="40">
        <v>28.87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3.75</v>
      </c>
      <c r="H27" s="43">
        <v>3.69</v>
      </c>
      <c r="I27" s="43">
        <v>24.32</v>
      </c>
      <c r="J27" s="43">
        <v>146.82</v>
      </c>
      <c r="K27" s="44">
        <v>382</v>
      </c>
      <c r="L27" s="43">
        <v>15.96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3.82</v>
      </c>
      <c r="H28" s="43">
        <v>0.31</v>
      </c>
      <c r="I28" s="43">
        <v>25.09</v>
      </c>
      <c r="J28" s="43">
        <v>118.41</v>
      </c>
      <c r="K28" s="44"/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60</v>
      </c>
      <c r="E30" s="42" t="s">
        <v>75</v>
      </c>
      <c r="F30" s="43">
        <v>50</v>
      </c>
      <c r="G30" s="43">
        <v>3.59</v>
      </c>
      <c r="H30" s="43">
        <v>4.5599999999999996</v>
      </c>
      <c r="I30" s="43">
        <v>35.450000000000003</v>
      </c>
      <c r="J30" s="43">
        <v>197.4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18.440000000000001</v>
      </c>
      <c r="H32" s="19">
        <f t="shared" ref="H32" si="7">SUM(H25:H31)</f>
        <v>20.709999999999997</v>
      </c>
      <c r="I32" s="19">
        <f t="shared" ref="I32" si="8">SUM(I25:I31)</f>
        <v>122.35000000000001</v>
      </c>
      <c r="J32" s="19">
        <f t="shared" ref="J32:L32" si="9">SUM(J25:J31)</f>
        <v>751.81</v>
      </c>
      <c r="K32" s="25"/>
      <c r="L32" s="19">
        <f t="shared" si="9"/>
        <v>47.75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8.08</v>
      </c>
      <c r="H34" s="43">
        <v>10.57</v>
      </c>
      <c r="I34" s="43">
        <v>13.35</v>
      </c>
      <c r="J34" s="43">
        <v>181.2</v>
      </c>
      <c r="K34" s="44">
        <v>84</v>
      </c>
      <c r="L34" s="43">
        <v>23.98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8.08</v>
      </c>
      <c r="H35" s="43">
        <v>9.83</v>
      </c>
      <c r="I35" s="43">
        <v>10.51</v>
      </c>
      <c r="J35" s="43">
        <v>171</v>
      </c>
      <c r="K35" s="44">
        <v>284</v>
      </c>
      <c r="L35" s="43">
        <v>54.78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5.69</v>
      </c>
      <c r="H36" s="43">
        <v>6.27</v>
      </c>
      <c r="I36" s="43">
        <v>36.299999999999997</v>
      </c>
      <c r="J36" s="43">
        <v>224.56</v>
      </c>
      <c r="K36" s="44" t="s">
        <v>77</v>
      </c>
      <c r="L36" s="43">
        <v>13.46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14.52</v>
      </c>
      <c r="J37" s="43">
        <v>58.07</v>
      </c>
      <c r="K37" s="44">
        <v>376</v>
      </c>
      <c r="L37" s="43">
        <v>2.2400000000000002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50</v>
      </c>
      <c r="G38" s="43">
        <v>3.82</v>
      </c>
      <c r="H38" s="43">
        <v>0.31</v>
      </c>
      <c r="I38" s="43">
        <v>25.09</v>
      </c>
      <c r="J38" s="43">
        <v>118.41</v>
      </c>
      <c r="K38" s="44"/>
      <c r="L38" s="43">
        <v>2.92</v>
      </c>
    </row>
    <row r="39" spans="1:12" ht="15" x14ac:dyDescent="0.25">
      <c r="A39" s="14"/>
      <c r="B39" s="15"/>
      <c r="C39" s="11"/>
      <c r="D39" s="7" t="s">
        <v>32</v>
      </c>
      <c r="E39" s="42" t="s">
        <v>76</v>
      </c>
      <c r="F39" s="43">
        <v>50</v>
      </c>
      <c r="G39" s="43">
        <v>3.31</v>
      </c>
      <c r="H39" s="43">
        <v>0.44</v>
      </c>
      <c r="I39" s="43">
        <v>21.2</v>
      </c>
      <c r="J39" s="43">
        <v>101.98</v>
      </c>
      <c r="K39" s="44"/>
      <c r="L39" s="43">
        <v>4.38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28.98</v>
      </c>
      <c r="H42" s="19">
        <f t="shared" ref="H42" si="11">SUM(H33:H41)</f>
        <v>27.419999999999998</v>
      </c>
      <c r="I42" s="19">
        <f t="shared" ref="I42" si="12">SUM(I33:I41)</f>
        <v>120.97</v>
      </c>
      <c r="J42" s="19">
        <f t="shared" ref="J42:L42" si="13">SUM(J33:J41)</f>
        <v>855.22</v>
      </c>
      <c r="K42" s="25"/>
      <c r="L42" s="19">
        <f t="shared" si="13"/>
        <v>101.75999999999999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47.42</v>
      </c>
      <c r="H43" s="32">
        <f t="shared" ref="H43" si="15">H32+H42</f>
        <v>48.129999999999995</v>
      </c>
      <c r="I43" s="32">
        <f t="shared" ref="I43" si="16">I32+I42</f>
        <v>243.32</v>
      </c>
      <c r="J43" s="32">
        <f t="shared" ref="J43:L43" si="17">J32+J42</f>
        <v>1607.03</v>
      </c>
      <c r="K43" s="32"/>
      <c r="L43" s="32">
        <f t="shared" si="17"/>
        <v>149.51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5.03</v>
      </c>
      <c r="H44" s="40">
        <v>8.1300000000000008</v>
      </c>
      <c r="I44" s="40">
        <v>27.86</v>
      </c>
      <c r="J44" s="40">
        <v>205.11</v>
      </c>
      <c r="K44" s="41">
        <v>189</v>
      </c>
      <c r="L44" s="40">
        <v>32.21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28.21</v>
      </c>
      <c r="J46" s="43">
        <v>112.83</v>
      </c>
      <c r="K46" s="44">
        <v>354</v>
      </c>
      <c r="L46" s="43">
        <v>7.46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50</v>
      </c>
      <c r="G47" s="43">
        <v>3.82</v>
      </c>
      <c r="H47" s="43">
        <v>0.31</v>
      </c>
      <c r="I47" s="43">
        <v>25.09</v>
      </c>
      <c r="J47" s="43">
        <v>118.41</v>
      </c>
      <c r="K47" s="44"/>
      <c r="L47" s="43">
        <v>2.92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60</v>
      </c>
      <c r="E49" s="42" t="s">
        <v>68</v>
      </c>
      <c r="F49" s="43">
        <v>50</v>
      </c>
      <c r="G49" s="43">
        <v>3.1</v>
      </c>
      <c r="H49" s="43">
        <v>8.5</v>
      </c>
      <c r="I49" s="43">
        <v>20.149999999999999</v>
      </c>
      <c r="J49" s="43">
        <v>169.53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11.95</v>
      </c>
      <c r="H51" s="19">
        <f t="shared" ref="H51" si="19">SUM(H44:H50)</f>
        <v>16.940000000000001</v>
      </c>
      <c r="I51" s="19">
        <f t="shared" ref="I51" si="20">SUM(I44:I50)</f>
        <v>101.31</v>
      </c>
      <c r="J51" s="19">
        <f t="shared" ref="J51:L51" si="21">SUM(J44:J50)</f>
        <v>605.88</v>
      </c>
      <c r="K51" s="25"/>
      <c r="L51" s="19">
        <f t="shared" si="21"/>
        <v>42.59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11.31</v>
      </c>
      <c r="H53" s="43">
        <v>10.86</v>
      </c>
      <c r="I53" s="43">
        <v>17.47</v>
      </c>
      <c r="J53" s="43">
        <v>213</v>
      </c>
      <c r="K53" s="44">
        <v>119</v>
      </c>
      <c r="L53" s="43">
        <v>7.15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15.98</v>
      </c>
      <c r="H54" s="43">
        <v>21.87</v>
      </c>
      <c r="I54" s="43">
        <v>6.28</v>
      </c>
      <c r="J54" s="43">
        <v>286.27</v>
      </c>
      <c r="K54" s="44">
        <v>290</v>
      </c>
      <c r="L54" s="43">
        <v>36.49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200</v>
      </c>
      <c r="G55" s="43">
        <v>4.92</v>
      </c>
      <c r="H55" s="43">
        <v>9.19</v>
      </c>
      <c r="I55" s="43">
        <v>32.49</v>
      </c>
      <c r="J55" s="43">
        <v>233.11</v>
      </c>
      <c r="K55" s="44">
        <v>200</v>
      </c>
      <c r="L55" s="43">
        <v>29.78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19.36</v>
      </c>
      <c r="J56" s="43">
        <v>77.41</v>
      </c>
      <c r="K56" s="44">
        <v>349</v>
      </c>
      <c r="L56" s="43">
        <v>5.38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3.82</v>
      </c>
      <c r="H57" s="43">
        <v>0.31</v>
      </c>
      <c r="I57" s="43">
        <v>25.09</v>
      </c>
      <c r="J57" s="43">
        <v>118.41</v>
      </c>
      <c r="K57" s="44"/>
      <c r="L57" s="43">
        <v>2.92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50</v>
      </c>
      <c r="G58" s="43">
        <v>3.31</v>
      </c>
      <c r="H58" s="43">
        <v>0.44</v>
      </c>
      <c r="I58" s="43">
        <v>21.2</v>
      </c>
      <c r="J58" s="43">
        <v>101.98</v>
      </c>
      <c r="K58" s="44"/>
      <c r="L58" s="43">
        <v>4.38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39.340000000000003</v>
      </c>
      <c r="H61" s="19">
        <f t="shared" ref="H61" si="23">SUM(H52:H60)</f>
        <v>42.67</v>
      </c>
      <c r="I61" s="19">
        <f t="shared" ref="I61" si="24">SUM(I52:I60)</f>
        <v>121.89</v>
      </c>
      <c r="J61" s="19">
        <f t="shared" ref="J61:L61" si="25">SUM(J52:J60)</f>
        <v>1030.1799999999998</v>
      </c>
      <c r="K61" s="25"/>
      <c r="L61" s="19">
        <f t="shared" si="25"/>
        <v>86.1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51.290000000000006</v>
      </c>
      <c r="H62" s="32">
        <f t="shared" ref="H62" si="27">H51+H61</f>
        <v>59.61</v>
      </c>
      <c r="I62" s="32">
        <f t="shared" ref="I62" si="28">I51+I61</f>
        <v>223.2</v>
      </c>
      <c r="J62" s="32">
        <f t="shared" ref="J62:L62" si="29">J51+J61</f>
        <v>1636.06</v>
      </c>
      <c r="K62" s="32"/>
      <c r="L62" s="32">
        <f t="shared" si="29"/>
        <v>128.69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9.81</v>
      </c>
      <c r="H63" s="40">
        <v>5</v>
      </c>
      <c r="I63" s="40">
        <v>25</v>
      </c>
      <c r="J63" s="40">
        <v>112</v>
      </c>
      <c r="K63" s="41">
        <v>190</v>
      </c>
      <c r="L63" s="40">
        <v>30.79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14.52</v>
      </c>
      <c r="J65" s="43">
        <v>58.07</v>
      </c>
      <c r="K65" s="44">
        <v>376</v>
      </c>
      <c r="L65" s="43">
        <v>2.2400000000000002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3.82</v>
      </c>
      <c r="H66" s="43">
        <v>0.31</v>
      </c>
      <c r="I66" s="43">
        <v>25.09</v>
      </c>
      <c r="J66" s="43">
        <v>118.41</v>
      </c>
      <c r="K66" s="44"/>
      <c r="L66" s="43">
        <v>2.92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60</v>
      </c>
      <c r="E68" s="42" t="s">
        <v>75</v>
      </c>
      <c r="F68" s="43">
        <v>50</v>
      </c>
      <c r="G68" s="43">
        <v>3.59</v>
      </c>
      <c r="H68" s="43">
        <v>4.5599999999999996</v>
      </c>
      <c r="I68" s="43">
        <v>35.450000000000003</v>
      </c>
      <c r="J68" s="43">
        <v>197.4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17.22</v>
      </c>
      <c r="H70" s="19">
        <f t="shared" ref="H70" si="31">SUM(H63:H69)</f>
        <v>9.8699999999999992</v>
      </c>
      <c r="I70" s="19">
        <f t="shared" ref="I70" si="32">SUM(I63:I69)</f>
        <v>100.06</v>
      </c>
      <c r="J70" s="19">
        <f t="shared" ref="J70:L70" si="33">SUM(J63:J69)</f>
        <v>485.88</v>
      </c>
      <c r="K70" s="25"/>
      <c r="L70" s="19">
        <f t="shared" si="33"/>
        <v>35.950000000000003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80</v>
      </c>
      <c r="G71" s="43">
        <v>1.18</v>
      </c>
      <c r="H71" s="43">
        <v>3.09</v>
      </c>
      <c r="I71" s="43">
        <v>6.54</v>
      </c>
      <c r="J71" s="43">
        <v>58.69</v>
      </c>
      <c r="K71" s="44">
        <v>53</v>
      </c>
      <c r="L71" s="43">
        <v>3.94</v>
      </c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6.9</v>
      </c>
      <c r="H72" s="43">
        <v>4.9400000000000004</v>
      </c>
      <c r="I72" s="43">
        <v>14.33</v>
      </c>
      <c r="J72" s="43">
        <v>133.80000000000001</v>
      </c>
      <c r="K72" s="44">
        <v>112</v>
      </c>
      <c r="L72" s="43">
        <v>19.489999999999998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200</v>
      </c>
      <c r="G73" s="43">
        <v>13.02</v>
      </c>
      <c r="H73" s="43">
        <v>18.3</v>
      </c>
      <c r="I73" s="43">
        <v>27.14</v>
      </c>
      <c r="J73" s="43">
        <v>351.5</v>
      </c>
      <c r="K73" s="44">
        <v>291</v>
      </c>
      <c r="L73" s="43">
        <v>34.57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3.75</v>
      </c>
      <c r="H75" s="43">
        <v>3.69</v>
      </c>
      <c r="I75" s="43">
        <v>24.32</v>
      </c>
      <c r="J75" s="43">
        <v>146.82</v>
      </c>
      <c r="K75" s="44">
        <v>382</v>
      </c>
      <c r="L75" s="43">
        <v>15.96</v>
      </c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3.82</v>
      </c>
      <c r="H76" s="43">
        <v>0.31</v>
      </c>
      <c r="I76" s="43">
        <v>25.09</v>
      </c>
      <c r="J76" s="43">
        <v>118.41</v>
      </c>
      <c r="K76" s="44"/>
      <c r="L76" s="43">
        <v>2.92</v>
      </c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50</v>
      </c>
      <c r="G77" s="43">
        <v>3.31</v>
      </c>
      <c r="H77" s="43">
        <v>0.44</v>
      </c>
      <c r="I77" s="43">
        <v>21.2</v>
      </c>
      <c r="J77" s="43">
        <v>101.98</v>
      </c>
      <c r="K77" s="44"/>
      <c r="L77" s="43">
        <v>4.38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31.98</v>
      </c>
      <c r="H80" s="19">
        <f t="shared" ref="H80" si="35">SUM(H71:H79)</f>
        <v>30.770000000000003</v>
      </c>
      <c r="I80" s="19">
        <f t="shared" ref="I80" si="36">SUM(I71:I79)</f>
        <v>118.62000000000002</v>
      </c>
      <c r="J80" s="19">
        <f t="shared" ref="J80:L80" si="37">SUM(J71:J79)</f>
        <v>911.19999999999993</v>
      </c>
      <c r="K80" s="25"/>
      <c r="L80" s="19">
        <f t="shared" si="37"/>
        <v>81.260000000000005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49.2</v>
      </c>
      <c r="H81" s="32">
        <f t="shared" ref="H81" si="39">H70+H80</f>
        <v>40.64</v>
      </c>
      <c r="I81" s="32">
        <f t="shared" ref="I81" si="40">I70+I80</f>
        <v>218.68</v>
      </c>
      <c r="J81" s="32">
        <f t="shared" ref="J81:L81" si="41">J70+J80</f>
        <v>1397.08</v>
      </c>
      <c r="K81" s="32"/>
      <c r="L81" s="32">
        <f t="shared" si="41"/>
        <v>117.21000000000001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6.86</v>
      </c>
      <c r="H82" s="40">
        <v>8</v>
      </c>
      <c r="I82" s="40">
        <v>26.4</v>
      </c>
      <c r="J82" s="40">
        <v>211.14</v>
      </c>
      <c r="K82" s="41">
        <v>189</v>
      </c>
      <c r="L82" s="40">
        <v>32.64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3.21</v>
      </c>
      <c r="H84" s="43">
        <v>3.1</v>
      </c>
      <c r="I84" s="43">
        <v>21.16</v>
      </c>
      <c r="J84" s="43">
        <v>126.19</v>
      </c>
      <c r="K84" s="44">
        <v>379</v>
      </c>
      <c r="L84" s="43">
        <v>17.28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50</v>
      </c>
      <c r="G85" s="43">
        <v>3.82</v>
      </c>
      <c r="H85" s="43">
        <v>0.31</v>
      </c>
      <c r="I85" s="43">
        <v>25.09</v>
      </c>
      <c r="J85" s="43">
        <v>118.41</v>
      </c>
      <c r="K85" s="44"/>
      <c r="L85" s="43">
        <v>2.92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60</v>
      </c>
      <c r="E87" s="42" t="s">
        <v>61</v>
      </c>
      <c r="F87" s="43">
        <v>50</v>
      </c>
      <c r="G87" s="43">
        <v>3.69</v>
      </c>
      <c r="H87" s="43">
        <v>2.7</v>
      </c>
      <c r="I87" s="43">
        <v>26.04</v>
      </c>
      <c r="J87" s="43">
        <v>142.59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17.580000000000002</v>
      </c>
      <c r="H89" s="19">
        <f t="shared" ref="H89" si="43">SUM(H82:H88)</f>
        <v>14.11</v>
      </c>
      <c r="I89" s="19">
        <f t="shared" ref="I89" si="44">SUM(I82:I88)</f>
        <v>98.69</v>
      </c>
      <c r="J89" s="19">
        <f t="shared" ref="J89:L89" si="45">SUM(J82:J88)</f>
        <v>598.33000000000004</v>
      </c>
      <c r="K89" s="25"/>
      <c r="L89" s="19">
        <f t="shared" si="45"/>
        <v>52.84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200</v>
      </c>
      <c r="G91" s="43">
        <v>7.98</v>
      </c>
      <c r="H91" s="43">
        <v>10.55</v>
      </c>
      <c r="I91" s="43">
        <v>7.58</v>
      </c>
      <c r="J91" s="43">
        <v>157.66999999999999</v>
      </c>
      <c r="K91" s="44">
        <v>88</v>
      </c>
      <c r="L91" s="43">
        <v>21.02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12.23</v>
      </c>
      <c r="H92" s="43">
        <v>5.54</v>
      </c>
      <c r="I92" s="43">
        <v>3.71</v>
      </c>
      <c r="J92" s="43">
        <v>114.62</v>
      </c>
      <c r="K92" s="44">
        <v>229</v>
      </c>
      <c r="L92" s="43">
        <v>35.58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6.2</v>
      </c>
      <c r="H93" s="43">
        <v>1.8</v>
      </c>
      <c r="I93" s="43">
        <v>16</v>
      </c>
      <c r="J93" s="43">
        <v>211</v>
      </c>
      <c r="K93" s="44">
        <v>131</v>
      </c>
      <c r="L93" s="43">
        <v>7.48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</v>
      </c>
      <c r="H94" s="43">
        <v>0</v>
      </c>
      <c r="I94" s="43">
        <v>28.21</v>
      </c>
      <c r="J94" s="43">
        <v>112.83</v>
      </c>
      <c r="K94" s="44">
        <v>354</v>
      </c>
      <c r="L94" s="43">
        <v>7.46</v>
      </c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/>
      <c r="L95" s="43">
        <v>2.92</v>
      </c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50</v>
      </c>
      <c r="G96" s="43">
        <v>3.31</v>
      </c>
      <c r="H96" s="43">
        <v>0.44</v>
      </c>
      <c r="I96" s="43">
        <v>21.2</v>
      </c>
      <c r="J96" s="43">
        <v>101.98</v>
      </c>
      <c r="K96" s="44"/>
      <c r="L96" s="43">
        <v>4.38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33.54</v>
      </c>
      <c r="H99" s="19">
        <f t="shared" ref="H99" si="47">SUM(H90:H98)</f>
        <v>18.64</v>
      </c>
      <c r="I99" s="19">
        <f t="shared" ref="I99" si="48">SUM(I90:I98)</f>
        <v>101.79</v>
      </c>
      <c r="J99" s="19">
        <f t="shared" ref="J99:L99" si="49">SUM(J90:J98)</f>
        <v>816.51</v>
      </c>
      <c r="K99" s="25"/>
      <c r="L99" s="19">
        <f t="shared" si="49"/>
        <v>78.839999999999989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50">G89+G99</f>
        <v>51.120000000000005</v>
      </c>
      <c r="H100" s="32">
        <f t="shared" ref="H100" si="51">H89+H99</f>
        <v>32.75</v>
      </c>
      <c r="I100" s="32">
        <f t="shared" ref="I100" si="52">I89+I99</f>
        <v>200.48000000000002</v>
      </c>
      <c r="J100" s="32">
        <f t="shared" ref="J100:L100" si="53">J89+J99</f>
        <v>1414.8400000000001</v>
      </c>
      <c r="K100" s="32"/>
      <c r="L100" s="32">
        <f t="shared" si="53"/>
        <v>131.68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9.84</v>
      </c>
      <c r="H101" s="40">
        <v>7.98</v>
      </c>
      <c r="I101" s="40">
        <v>44.69</v>
      </c>
      <c r="J101" s="40">
        <v>289.94</v>
      </c>
      <c r="K101" s="41" t="s">
        <v>80</v>
      </c>
      <c r="L101" s="40">
        <v>16.54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3.21</v>
      </c>
      <c r="H103" s="43">
        <v>3.1</v>
      </c>
      <c r="I103" s="43">
        <v>21.16</v>
      </c>
      <c r="J103" s="43">
        <v>126.19</v>
      </c>
      <c r="K103" s="44">
        <v>379</v>
      </c>
      <c r="L103" s="43">
        <v>17.28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3.82</v>
      </c>
      <c r="H104" s="43">
        <v>0.31</v>
      </c>
      <c r="I104" s="43">
        <v>25.09</v>
      </c>
      <c r="J104" s="43">
        <v>118.41</v>
      </c>
      <c r="K104" s="44"/>
      <c r="L104" s="43">
        <v>2.92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60</v>
      </c>
      <c r="E106" s="42" t="s">
        <v>61</v>
      </c>
      <c r="F106" s="43">
        <v>50</v>
      </c>
      <c r="G106" s="43">
        <v>3.69</v>
      </c>
      <c r="H106" s="43">
        <v>2.57</v>
      </c>
      <c r="I106" s="43">
        <v>26.04</v>
      </c>
      <c r="J106" s="43">
        <v>142.59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20.560000000000002</v>
      </c>
      <c r="H108" s="19">
        <f t="shared" si="54"/>
        <v>13.96</v>
      </c>
      <c r="I108" s="19">
        <f t="shared" si="54"/>
        <v>116.97999999999999</v>
      </c>
      <c r="J108" s="19">
        <f t="shared" si="54"/>
        <v>677.13</v>
      </c>
      <c r="K108" s="25"/>
      <c r="L108" s="19">
        <f t="shared" ref="L108" si="55">SUM(L101:L107)</f>
        <v>36.74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80</v>
      </c>
      <c r="G109" s="43">
        <v>1.3</v>
      </c>
      <c r="H109" s="43">
        <v>4.96</v>
      </c>
      <c r="I109" s="43">
        <v>4.42</v>
      </c>
      <c r="J109" s="43">
        <v>68.099999999999994</v>
      </c>
      <c r="K109" s="44">
        <v>29</v>
      </c>
      <c r="L109" s="43">
        <v>8.25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7.36</v>
      </c>
      <c r="H110" s="43">
        <v>3.68</v>
      </c>
      <c r="I110" s="43">
        <v>0.68</v>
      </c>
      <c r="J110" s="43">
        <v>101.6</v>
      </c>
      <c r="K110" s="44">
        <v>1</v>
      </c>
      <c r="L110" s="43">
        <v>21.94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15.98</v>
      </c>
      <c r="H111" s="43">
        <v>21.87</v>
      </c>
      <c r="I111" s="43">
        <v>6.28</v>
      </c>
      <c r="J111" s="43">
        <v>286.27</v>
      </c>
      <c r="K111" s="44">
        <v>290</v>
      </c>
      <c r="L111" s="43">
        <v>36.49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5.7</v>
      </c>
      <c r="H112" s="43">
        <v>6.27</v>
      </c>
      <c r="I112" s="43">
        <v>36.299999999999997</v>
      </c>
      <c r="J112" s="43">
        <v>224.56</v>
      </c>
      <c r="K112" s="44">
        <v>203</v>
      </c>
      <c r="L112" s="43">
        <v>13.46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14.52</v>
      </c>
      <c r="J113" s="43">
        <v>58.07</v>
      </c>
      <c r="K113" s="44">
        <v>376</v>
      </c>
      <c r="L113" s="43">
        <v>2.2400000000000002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3.82</v>
      </c>
      <c r="H114" s="43">
        <v>0.31</v>
      </c>
      <c r="I114" s="43">
        <v>25.09</v>
      </c>
      <c r="J114" s="43">
        <v>118.41</v>
      </c>
      <c r="K114" s="44"/>
      <c r="L114" s="43">
        <v>2.92</v>
      </c>
    </row>
    <row r="115" spans="1:12" ht="15" x14ac:dyDescent="0.25">
      <c r="A115" s="23"/>
      <c r="B115" s="15"/>
      <c r="C115" s="11"/>
      <c r="D115" s="7" t="s">
        <v>32</v>
      </c>
      <c r="E115" s="42" t="s">
        <v>76</v>
      </c>
      <c r="F115" s="43">
        <v>50</v>
      </c>
      <c r="G115" s="43">
        <v>3.31</v>
      </c>
      <c r="H115" s="43">
        <v>0.44</v>
      </c>
      <c r="I115" s="43">
        <v>21.2</v>
      </c>
      <c r="J115" s="43">
        <v>101.98</v>
      </c>
      <c r="K115" s="44"/>
      <c r="L115" s="43">
        <v>4.38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37.47</v>
      </c>
      <c r="H118" s="19">
        <f t="shared" si="56"/>
        <v>37.53</v>
      </c>
      <c r="I118" s="19">
        <f t="shared" si="56"/>
        <v>108.49</v>
      </c>
      <c r="J118" s="19">
        <f t="shared" si="56"/>
        <v>958.99</v>
      </c>
      <c r="K118" s="25"/>
      <c r="L118" s="19">
        <f t="shared" ref="L118" si="57">SUM(L109:L117)</f>
        <v>89.68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58.03</v>
      </c>
      <c r="H119" s="32">
        <f t="shared" ref="H119" si="59">H108+H118</f>
        <v>51.49</v>
      </c>
      <c r="I119" s="32">
        <f t="shared" ref="I119" si="60">I108+I118</f>
        <v>225.46999999999997</v>
      </c>
      <c r="J119" s="32">
        <f t="shared" ref="J119:L119" si="61">J108+J118</f>
        <v>1636.12</v>
      </c>
      <c r="K119" s="32"/>
      <c r="L119" s="32">
        <f t="shared" si="61"/>
        <v>126.42000000000002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4.53</v>
      </c>
      <c r="H120" s="40">
        <v>4.91</v>
      </c>
      <c r="I120" s="40">
        <v>21.32</v>
      </c>
      <c r="J120" s="40">
        <v>148.38999999999999</v>
      </c>
      <c r="K120" s="41">
        <v>120</v>
      </c>
      <c r="L120" s="40">
        <v>17.25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3.75</v>
      </c>
      <c r="H122" s="43">
        <v>3.69</v>
      </c>
      <c r="I122" s="43">
        <v>24.32</v>
      </c>
      <c r="J122" s="43">
        <v>146.82</v>
      </c>
      <c r="K122" s="44">
        <v>382</v>
      </c>
      <c r="L122" s="43">
        <v>15.96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50</v>
      </c>
      <c r="G123" s="43">
        <v>3.82</v>
      </c>
      <c r="H123" s="43">
        <v>0.31</v>
      </c>
      <c r="I123" s="43">
        <v>25.09</v>
      </c>
      <c r="J123" s="43">
        <v>118.41</v>
      </c>
      <c r="K123" s="44"/>
      <c r="L123" s="43">
        <v>2.92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60</v>
      </c>
      <c r="E125" s="42" t="s">
        <v>68</v>
      </c>
      <c r="F125" s="43">
        <v>50</v>
      </c>
      <c r="G125" s="43">
        <v>3.1</v>
      </c>
      <c r="H125" s="43">
        <v>8.5</v>
      </c>
      <c r="I125" s="43">
        <v>20.149999999999999</v>
      </c>
      <c r="J125" s="43">
        <v>169.53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15.200000000000001</v>
      </c>
      <c r="H127" s="19">
        <f t="shared" si="62"/>
        <v>17.41</v>
      </c>
      <c r="I127" s="19">
        <f t="shared" si="62"/>
        <v>90.88</v>
      </c>
      <c r="J127" s="19">
        <f t="shared" si="62"/>
        <v>583.15</v>
      </c>
      <c r="K127" s="25"/>
      <c r="L127" s="19">
        <f t="shared" ref="L127" si="63">SUM(L120:L126)</f>
        <v>36.130000000000003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10.55</v>
      </c>
      <c r="H129" s="43">
        <v>10.55</v>
      </c>
      <c r="I129" s="43">
        <v>7.58</v>
      </c>
      <c r="J129" s="43">
        <v>157.66999999999999</v>
      </c>
      <c r="K129" s="44">
        <v>88</v>
      </c>
      <c r="L129" s="43">
        <v>21.02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13.56</v>
      </c>
      <c r="H130" s="43">
        <v>13.56</v>
      </c>
      <c r="I130" s="43">
        <v>13.92</v>
      </c>
      <c r="J130" s="43">
        <v>226</v>
      </c>
      <c r="K130" s="44">
        <v>272</v>
      </c>
      <c r="L130" s="43">
        <v>58.35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1.53</v>
      </c>
      <c r="H131" s="43">
        <v>1.53</v>
      </c>
      <c r="I131" s="43">
        <v>35</v>
      </c>
      <c r="J131" s="43">
        <v>127</v>
      </c>
      <c r="K131" s="44">
        <v>23</v>
      </c>
      <c r="L131" s="43">
        <v>15.21</v>
      </c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>
        <v>0</v>
      </c>
      <c r="I132" s="43">
        <v>19.36</v>
      </c>
      <c r="J132" s="43">
        <v>77.41</v>
      </c>
      <c r="K132" s="44">
        <v>349</v>
      </c>
      <c r="L132" s="43">
        <v>5.38</v>
      </c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/>
      <c r="L133" s="43">
        <v>2.92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50</v>
      </c>
      <c r="G134" s="43">
        <v>3.31</v>
      </c>
      <c r="H134" s="43">
        <v>0.44</v>
      </c>
      <c r="I134" s="43">
        <v>21.2</v>
      </c>
      <c r="J134" s="43">
        <v>101.98</v>
      </c>
      <c r="K134" s="44"/>
      <c r="L134" s="43">
        <v>4.38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32.770000000000003</v>
      </c>
      <c r="H137" s="19">
        <f t="shared" si="64"/>
        <v>26.39</v>
      </c>
      <c r="I137" s="19">
        <f t="shared" si="64"/>
        <v>122.15</v>
      </c>
      <c r="J137" s="19">
        <f t="shared" si="64"/>
        <v>808.46999999999991</v>
      </c>
      <c r="K137" s="25"/>
      <c r="L137" s="19">
        <f t="shared" ref="L137" si="65">SUM(L128:L136)</f>
        <v>107.26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47.970000000000006</v>
      </c>
      <c r="H138" s="32">
        <f t="shared" ref="H138" si="67">H127+H137</f>
        <v>43.8</v>
      </c>
      <c r="I138" s="32">
        <f t="shared" ref="I138" si="68">I127+I137</f>
        <v>213.03</v>
      </c>
      <c r="J138" s="32">
        <f t="shared" ref="J138:L138" si="69">J127+J137</f>
        <v>1391.62</v>
      </c>
      <c r="K138" s="32"/>
      <c r="L138" s="32">
        <f t="shared" si="69"/>
        <v>143.39000000000001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5.03</v>
      </c>
      <c r="H139" s="40">
        <v>8.1300000000000008</v>
      </c>
      <c r="I139" s="40">
        <v>27.86</v>
      </c>
      <c r="J139" s="40">
        <v>205.11</v>
      </c>
      <c r="K139" s="41">
        <v>189</v>
      </c>
      <c r="L139" s="40">
        <v>32.21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14.52</v>
      </c>
      <c r="J141" s="43">
        <v>58.07</v>
      </c>
      <c r="K141" s="44">
        <v>376</v>
      </c>
      <c r="L141" s="43">
        <v>2.2400000000000002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3.82</v>
      </c>
      <c r="H142" s="43">
        <v>0.31</v>
      </c>
      <c r="I142" s="43">
        <v>25.09</v>
      </c>
      <c r="J142" s="43">
        <v>118.41</v>
      </c>
      <c r="K142" s="44"/>
      <c r="L142" s="43">
        <v>2.92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60</v>
      </c>
      <c r="E144" s="42" t="s">
        <v>75</v>
      </c>
      <c r="F144" s="43">
        <v>50</v>
      </c>
      <c r="G144" s="43">
        <v>3.59</v>
      </c>
      <c r="H144" s="43">
        <v>4.5599999999999996</v>
      </c>
      <c r="I144" s="43">
        <v>35.450000000000003</v>
      </c>
      <c r="J144" s="43">
        <v>197.4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12.44</v>
      </c>
      <c r="H146" s="19">
        <f t="shared" si="70"/>
        <v>13</v>
      </c>
      <c r="I146" s="19">
        <f t="shared" si="70"/>
        <v>102.92</v>
      </c>
      <c r="J146" s="19">
        <f t="shared" si="70"/>
        <v>578.99</v>
      </c>
      <c r="K146" s="25"/>
      <c r="L146" s="19">
        <f t="shared" ref="L146" si="71">SUM(L139:L145)</f>
        <v>37.370000000000005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6.9</v>
      </c>
      <c r="H148" s="43">
        <v>4.9400000000000004</v>
      </c>
      <c r="I148" s="43">
        <v>14.33</v>
      </c>
      <c r="J148" s="43">
        <v>133.80000000000001</v>
      </c>
      <c r="K148" s="44">
        <v>112</v>
      </c>
      <c r="L148" s="43">
        <v>19.489999999999998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220</v>
      </c>
      <c r="G149" s="43">
        <v>17.170000000000002</v>
      </c>
      <c r="H149" s="43">
        <v>23.34</v>
      </c>
      <c r="I149" s="43">
        <v>16.38</v>
      </c>
      <c r="J149" s="43">
        <v>345.63</v>
      </c>
      <c r="K149" s="44">
        <v>274</v>
      </c>
      <c r="L149" s="43">
        <v>75.180000000000007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28.21</v>
      </c>
      <c r="J151" s="43">
        <v>112.83</v>
      </c>
      <c r="K151" s="44">
        <v>354</v>
      </c>
      <c r="L151" s="43">
        <v>7.46</v>
      </c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/>
      <c r="L152" s="43">
        <v>2.92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50</v>
      </c>
      <c r="G153" s="43">
        <v>3.31</v>
      </c>
      <c r="H153" s="43">
        <v>0.44</v>
      </c>
      <c r="I153" s="43">
        <v>21.2</v>
      </c>
      <c r="J153" s="43">
        <v>101.98</v>
      </c>
      <c r="K153" s="44"/>
      <c r="L153" s="43">
        <v>4.38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31.2</v>
      </c>
      <c r="H156" s="19">
        <f t="shared" si="72"/>
        <v>29.03</v>
      </c>
      <c r="I156" s="19">
        <f t="shared" si="72"/>
        <v>105.21000000000001</v>
      </c>
      <c r="J156" s="19">
        <f t="shared" si="72"/>
        <v>812.65</v>
      </c>
      <c r="K156" s="25"/>
      <c r="L156" s="19">
        <f t="shared" ref="L156" si="73">SUM(L147:L155)</f>
        <v>109.42999999999999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43.64</v>
      </c>
      <c r="H157" s="32">
        <f t="shared" ref="H157" si="75">H146+H156</f>
        <v>42.03</v>
      </c>
      <c r="I157" s="32">
        <f t="shared" ref="I157" si="76">I146+I156</f>
        <v>208.13</v>
      </c>
      <c r="J157" s="32">
        <f t="shared" ref="J157:L157" si="77">J146+J156</f>
        <v>1391.6399999999999</v>
      </c>
      <c r="K157" s="32"/>
      <c r="L157" s="32">
        <f t="shared" si="77"/>
        <v>146.80000000000001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9.81</v>
      </c>
      <c r="H158" s="40">
        <v>5</v>
      </c>
      <c r="I158" s="40">
        <v>25</v>
      </c>
      <c r="J158" s="40">
        <v>112</v>
      </c>
      <c r="K158" s="41">
        <v>190</v>
      </c>
      <c r="L158" s="40">
        <v>30.79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3.21</v>
      </c>
      <c r="H160" s="43">
        <v>3.1</v>
      </c>
      <c r="I160" s="43">
        <v>21.16</v>
      </c>
      <c r="J160" s="43">
        <v>126.19</v>
      </c>
      <c r="K160" s="44">
        <v>379</v>
      </c>
      <c r="L160" s="43">
        <v>17.28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3.82</v>
      </c>
      <c r="H161" s="43">
        <v>0.31</v>
      </c>
      <c r="I161" s="43">
        <v>25.09</v>
      </c>
      <c r="J161" s="43">
        <v>118.41</v>
      </c>
      <c r="K161" s="44"/>
      <c r="L161" s="43">
        <v>2.92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60</v>
      </c>
      <c r="E163" s="42" t="s">
        <v>68</v>
      </c>
      <c r="F163" s="43">
        <v>50</v>
      </c>
      <c r="G163" s="43">
        <v>3.1</v>
      </c>
      <c r="H163" s="43">
        <v>8.5</v>
      </c>
      <c r="I163" s="43">
        <v>20.149999999999999</v>
      </c>
      <c r="J163" s="43">
        <v>169.53</v>
      </c>
      <c r="K163" s="44">
        <v>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19.940000000000001</v>
      </c>
      <c r="H165" s="19">
        <f t="shared" si="78"/>
        <v>16.91</v>
      </c>
      <c r="I165" s="19">
        <f t="shared" si="78"/>
        <v>91.4</v>
      </c>
      <c r="J165" s="19">
        <f t="shared" si="78"/>
        <v>526.13</v>
      </c>
      <c r="K165" s="25"/>
      <c r="L165" s="19">
        <f t="shared" ref="L165" si="79">SUM(L158:L164)</f>
        <v>50.99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8.49</v>
      </c>
      <c r="H167" s="43">
        <v>9.7899999999999991</v>
      </c>
      <c r="I167" s="43">
        <v>16.04</v>
      </c>
      <c r="J167" s="43">
        <v>186.5</v>
      </c>
      <c r="K167" s="44">
        <v>77</v>
      </c>
      <c r="L167" s="43">
        <v>19.649999999999999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12.23</v>
      </c>
      <c r="H168" s="43">
        <v>5.54</v>
      </c>
      <c r="I168" s="43">
        <v>3.71</v>
      </c>
      <c r="J168" s="43">
        <v>114.62</v>
      </c>
      <c r="K168" s="44">
        <v>229</v>
      </c>
      <c r="L168" s="43">
        <v>35.58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6.2</v>
      </c>
      <c r="H169" s="43">
        <v>1.8</v>
      </c>
      <c r="I169" s="43">
        <v>16</v>
      </c>
      <c r="J169" s="43">
        <v>211</v>
      </c>
      <c r="K169" s="44">
        <v>131</v>
      </c>
      <c r="L169" s="43">
        <v>7.48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14.52</v>
      </c>
      <c r="J170" s="43">
        <v>58.07</v>
      </c>
      <c r="K170" s="44">
        <v>376</v>
      </c>
      <c r="L170" s="43">
        <v>2.2400000000000002</v>
      </c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/>
      <c r="L171" s="43">
        <v>2.92</v>
      </c>
    </row>
    <row r="172" spans="1:12" ht="15" x14ac:dyDescent="0.25">
      <c r="A172" s="23"/>
      <c r="B172" s="15"/>
      <c r="C172" s="11"/>
      <c r="D172" s="7" t="s">
        <v>32</v>
      </c>
      <c r="E172" s="42" t="s">
        <v>76</v>
      </c>
      <c r="F172" s="43">
        <v>50</v>
      </c>
      <c r="G172" s="43">
        <v>3.31</v>
      </c>
      <c r="H172" s="43">
        <v>0.44</v>
      </c>
      <c r="I172" s="43">
        <v>21.2</v>
      </c>
      <c r="J172" s="43">
        <v>101.98</v>
      </c>
      <c r="K172" s="44"/>
      <c r="L172" s="43">
        <v>4.38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34.049999999999997</v>
      </c>
      <c r="H175" s="19">
        <f t="shared" si="80"/>
        <v>17.88</v>
      </c>
      <c r="I175" s="19">
        <f t="shared" si="80"/>
        <v>96.56</v>
      </c>
      <c r="J175" s="19">
        <f t="shared" si="80"/>
        <v>790.58</v>
      </c>
      <c r="K175" s="25"/>
      <c r="L175" s="19">
        <f t="shared" ref="L175" si="81">SUM(L166:L174)</f>
        <v>72.249999999999986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53.989999999999995</v>
      </c>
      <c r="H176" s="32">
        <f t="shared" ref="H176" si="83">H165+H175</f>
        <v>34.79</v>
      </c>
      <c r="I176" s="32">
        <f t="shared" ref="I176" si="84">I165+I175</f>
        <v>187.96</v>
      </c>
      <c r="J176" s="32">
        <f t="shared" ref="J176:L176" si="85">J165+J175</f>
        <v>1316.71</v>
      </c>
      <c r="K176" s="32"/>
      <c r="L176" s="32">
        <f t="shared" si="85"/>
        <v>123.23999999999998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6.86</v>
      </c>
      <c r="H177" s="40">
        <v>8</v>
      </c>
      <c r="I177" s="40">
        <v>26.4</v>
      </c>
      <c r="J177" s="40">
        <v>211.14</v>
      </c>
      <c r="K177" s="41">
        <v>189</v>
      </c>
      <c r="L177" s="40">
        <v>32.64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3.75</v>
      </c>
      <c r="H179" s="43">
        <v>3.69</v>
      </c>
      <c r="I179" s="43">
        <v>24.32</v>
      </c>
      <c r="J179" s="43">
        <v>146.82</v>
      </c>
      <c r="K179" s="44">
        <v>382</v>
      </c>
      <c r="L179" s="43">
        <v>15.96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50</v>
      </c>
      <c r="G180" s="43">
        <v>3.82</v>
      </c>
      <c r="H180" s="43">
        <v>0.31</v>
      </c>
      <c r="I180" s="43">
        <v>25.09</v>
      </c>
      <c r="J180" s="43">
        <v>118.41</v>
      </c>
      <c r="K180" s="44"/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60</v>
      </c>
      <c r="E182" s="42" t="s">
        <v>75</v>
      </c>
      <c r="F182" s="43">
        <v>50</v>
      </c>
      <c r="G182" s="43">
        <v>3.59</v>
      </c>
      <c r="H182" s="43">
        <v>4.5599999999999996</v>
      </c>
      <c r="I182" s="43">
        <v>35.450000000000003</v>
      </c>
      <c r="J182" s="43">
        <v>197.4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18.02</v>
      </c>
      <c r="H184" s="19">
        <f t="shared" si="86"/>
        <v>16.559999999999999</v>
      </c>
      <c r="I184" s="19">
        <f t="shared" si="86"/>
        <v>111.26</v>
      </c>
      <c r="J184" s="19">
        <f t="shared" si="86"/>
        <v>673.77</v>
      </c>
      <c r="K184" s="25"/>
      <c r="L184" s="19">
        <f t="shared" ref="L184" si="87">SUM(L177:L183)</f>
        <v>51.52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8.08</v>
      </c>
      <c r="H186" s="43">
        <v>10.57</v>
      </c>
      <c r="I186" s="43">
        <v>13.34</v>
      </c>
      <c r="J186" s="43">
        <v>181.2</v>
      </c>
      <c r="K186" s="44">
        <v>84</v>
      </c>
      <c r="L186" s="43">
        <v>23.98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200</v>
      </c>
      <c r="G187" s="43">
        <v>13.02</v>
      </c>
      <c r="H187" s="43">
        <v>18.3</v>
      </c>
      <c r="I187" s="43">
        <v>27.14</v>
      </c>
      <c r="J187" s="43">
        <v>351.5</v>
      </c>
      <c r="K187" s="44">
        <v>291</v>
      </c>
      <c r="L187" s="43">
        <v>34.57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3.21</v>
      </c>
      <c r="H189" s="43">
        <v>3.1</v>
      </c>
      <c r="I189" s="43">
        <v>21.17</v>
      </c>
      <c r="J189" s="43">
        <v>126.19</v>
      </c>
      <c r="K189" s="44">
        <v>379</v>
      </c>
      <c r="L189" s="43">
        <v>17.28</v>
      </c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/>
      <c r="L190" s="43">
        <v>2.92</v>
      </c>
    </row>
    <row r="191" spans="1:12" ht="15" x14ac:dyDescent="0.25">
      <c r="A191" s="23"/>
      <c r="B191" s="15"/>
      <c r="C191" s="11"/>
      <c r="D191" s="7" t="s">
        <v>32</v>
      </c>
      <c r="E191" s="42" t="s">
        <v>76</v>
      </c>
      <c r="F191" s="43">
        <v>50</v>
      </c>
      <c r="G191" s="43">
        <v>3.31</v>
      </c>
      <c r="H191" s="43">
        <v>0.44</v>
      </c>
      <c r="I191" s="43">
        <v>21.2</v>
      </c>
      <c r="J191" s="43">
        <v>101.98</v>
      </c>
      <c r="K191" s="44"/>
      <c r="L191" s="43">
        <v>4.38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31.44</v>
      </c>
      <c r="H194" s="19">
        <f t="shared" si="88"/>
        <v>32.72</v>
      </c>
      <c r="I194" s="19">
        <f t="shared" si="88"/>
        <v>107.94000000000001</v>
      </c>
      <c r="J194" s="19">
        <f t="shared" si="88"/>
        <v>879.28000000000009</v>
      </c>
      <c r="K194" s="25"/>
      <c r="L194" s="19">
        <f t="shared" ref="L194" si="89">SUM(L185:L193)</f>
        <v>83.13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49.46</v>
      </c>
      <c r="H195" s="32">
        <f t="shared" ref="H195" si="91">H184+H194</f>
        <v>49.28</v>
      </c>
      <c r="I195" s="32">
        <f t="shared" ref="I195" si="92">I184+I194</f>
        <v>219.20000000000002</v>
      </c>
      <c r="J195" s="32">
        <f t="shared" ref="J195:L195" si="93">J184+J194</f>
        <v>1553.0500000000002</v>
      </c>
      <c r="K195" s="32"/>
      <c r="L195" s="32">
        <f t="shared" si="93"/>
        <v>134.65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50.937000000000005</v>
      </c>
      <c r="H196" s="34">
        <f t="shared" si="94"/>
        <v>44.729000000000006</v>
      </c>
      <c r="I196" s="34">
        <f t="shared" si="94"/>
        <v>219.28800000000001</v>
      </c>
      <c r="J196" s="34">
        <f t="shared" si="94"/>
        <v>1494.7409999999995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133.60000000000002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2025-03-31T09:11:27Z</dcterms:modified>
</cp:coreProperties>
</file>